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45" tabRatio="927" activeTab="0"/>
  </bookViews>
  <sheets>
    <sheet name="自動車55" sheetId="1" r:id="rId1"/>
    <sheet name="$" sheetId="2" state="hidden" r:id="rId2"/>
  </sheets>
  <definedNames>
    <definedName name="SDATE">#REF!</definedName>
  </definedNames>
  <calcPr fullCalcOnLoad="1"/>
</workbook>
</file>

<file path=xl/comments1.xml><?xml version="1.0" encoding="utf-8"?>
<comments xmlns="http://schemas.openxmlformats.org/spreadsheetml/2006/main">
  <authors>
    <author>　　</author>
  </authors>
  <commentList>
    <comment ref="A4" authorId="0">
      <text>
        <r>
          <rPr>
            <sz val="9"/>
            <rFont val="ＭＳ Ｐゴシック"/>
            <family val="3"/>
          </rPr>
          <t>セルをクリックして
2002/01/01　または 4/01/01
の形式で記入してください。</t>
        </r>
      </text>
    </comment>
  </commentList>
</comments>
</file>

<file path=xl/sharedStrings.xml><?xml version="1.0" encoding="utf-8"?>
<sst xmlns="http://schemas.openxmlformats.org/spreadsheetml/2006/main" count="293" uniqueCount="213">
  <si>
    <t>No.</t>
  </si>
  <si>
    <t>自動車運転日報</t>
  </si>
  <si>
    <t>出  発</t>
  </si>
  <si>
    <t>行      先</t>
  </si>
  <si>
    <t>運  転  の  目  的</t>
  </si>
  <si>
    <t>備      考</t>
  </si>
  <si>
    <t>時  分</t>
  </si>
  <si>
    <t>1.人   2.貨物  3.その他</t>
  </si>
  <si>
    <t>車両形式</t>
  </si>
  <si>
    <t>車両番号</t>
  </si>
  <si>
    <t>運転者名</t>
  </si>
  <si>
    <t>同乗者名</t>
  </si>
  <si>
    <t xml:space="preserve"> メ ー タ ー</t>
  </si>
  <si>
    <t>km</t>
  </si>
  <si>
    <t>指       針</t>
  </si>
  <si>
    <t xml:space="preserve"> 走    行    距    離</t>
  </si>
  <si>
    <t>燃        料        購        入</t>
  </si>
  <si>
    <t xml:space="preserve"> ガ     ソ    リ    ン</t>
  </si>
  <si>
    <t>リットル</t>
  </si>
  <si>
    <t xml:space="preserve"> オ       イ        ル</t>
  </si>
  <si>
    <t xml:space="preserve"> グ     リ   ー     ス</t>
  </si>
  <si>
    <t>毎   朝   点   検   事   項</t>
  </si>
  <si>
    <t xml:space="preserve"> 点 検 者</t>
  </si>
  <si>
    <t xml:space="preserve"> エ ン ジ ン  オ イ ル</t>
  </si>
  <si>
    <t xml:space="preserve"> ブ レ ー キ  オ イ ル</t>
  </si>
  <si>
    <t xml:space="preserve"> ク ラ ッ チ  オ イ ル</t>
  </si>
  <si>
    <t>印</t>
  </si>
  <si>
    <t xml:space="preserve"> ラ ジ エ タ ー の異状</t>
  </si>
  <si>
    <t xml:space="preserve"> エ   ン   ジ   ン  音</t>
  </si>
  <si>
    <t xml:space="preserve"> ブ     レ    ー    キ</t>
  </si>
  <si>
    <t xml:space="preserve"> ク     ラ    ッ    チ</t>
  </si>
  <si>
    <t xml:space="preserve"> タ        イ       ヤ</t>
  </si>
  <si>
    <t xml:space="preserve"> ハ     ン    ド    ル</t>
  </si>
  <si>
    <t>労務28</t>
  </si>
  <si>
    <t>庶務1</t>
  </si>
  <si>
    <t>庶務3</t>
  </si>
  <si>
    <t>庶務4</t>
  </si>
  <si>
    <t>自動車56</t>
  </si>
  <si>
    <t>家族死亡</t>
  </si>
  <si>
    <t>災害事由</t>
  </si>
  <si>
    <t>災害の程度</t>
  </si>
  <si>
    <t>稟議書</t>
  </si>
  <si>
    <t>印刷</t>
  </si>
  <si>
    <t>紙質</t>
  </si>
  <si>
    <t>紙色</t>
  </si>
  <si>
    <t>刷色</t>
  </si>
  <si>
    <t>製本</t>
  </si>
  <si>
    <t>内訳</t>
  </si>
  <si>
    <t>事故類型</t>
  </si>
  <si>
    <t>当方事故時の状態</t>
  </si>
  <si>
    <t>相手方事故時の状態</t>
  </si>
  <si>
    <t>実父</t>
  </si>
  <si>
    <t>火災</t>
  </si>
  <si>
    <t>全焼</t>
  </si>
  <si>
    <t>原案決定</t>
  </si>
  <si>
    <t>活    版</t>
  </si>
  <si>
    <t>上    質</t>
  </si>
  <si>
    <t>白</t>
  </si>
  <si>
    <t>黒</t>
  </si>
  <si>
    <t>ばら</t>
  </si>
  <si>
    <t>購    入</t>
  </si>
  <si>
    <t>1 人対車両</t>
  </si>
  <si>
    <t>1 運    転</t>
  </si>
  <si>
    <t>実母</t>
  </si>
  <si>
    <t>水害</t>
  </si>
  <si>
    <t>半焼</t>
  </si>
  <si>
    <t>修正決定</t>
  </si>
  <si>
    <t>謄版(タイプ)</t>
  </si>
  <si>
    <t>中    質</t>
  </si>
  <si>
    <t>クリーム</t>
  </si>
  <si>
    <t>青</t>
  </si>
  <si>
    <t>とじ-のり(天)</t>
  </si>
  <si>
    <t>払    出</t>
  </si>
  <si>
    <t>車両相互-2 正面衝突</t>
  </si>
  <si>
    <t>2 同    乗</t>
  </si>
  <si>
    <t>養父</t>
  </si>
  <si>
    <t>風害</t>
  </si>
  <si>
    <t>流失</t>
  </si>
  <si>
    <t>条件付決定</t>
  </si>
  <si>
    <t>謄版(手書)</t>
  </si>
  <si>
    <t>ザ    ラ</t>
  </si>
  <si>
    <t>セピア</t>
  </si>
  <si>
    <t>とじ-のり(左)</t>
  </si>
  <si>
    <t>修    理</t>
  </si>
  <si>
    <t>車両相互-3 側面衝突</t>
  </si>
  <si>
    <t>3 歩    行</t>
  </si>
  <si>
    <t>養母</t>
  </si>
  <si>
    <t>その他</t>
  </si>
  <si>
    <t>全壊</t>
  </si>
  <si>
    <t>保    留</t>
  </si>
  <si>
    <t>タ イ プ</t>
  </si>
  <si>
    <t>とじ-針金(天)</t>
  </si>
  <si>
    <t>貸    出</t>
  </si>
  <si>
    <t>車両相互-4 出会頭衝突</t>
  </si>
  <si>
    <t>4 その他</t>
  </si>
  <si>
    <t>義父</t>
  </si>
  <si>
    <t>半壊</t>
  </si>
  <si>
    <t>否    決</t>
  </si>
  <si>
    <t>コ ピ ー</t>
  </si>
  <si>
    <t>とじ-針金(左)</t>
  </si>
  <si>
    <t>車両相互-5 接    触</t>
  </si>
  <si>
    <t>義母</t>
  </si>
  <si>
    <t>一部損壊</t>
  </si>
  <si>
    <t>車両相互-6 追    突</t>
  </si>
  <si>
    <t>配偶者</t>
  </si>
  <si>
    <t>床上浸水</t>
  </si>
  <si>
    <t>車両相互-7 そ の 他</t>
  </si>
  <si>
    <t>子女</t>
  </si>
  <si>
    <t>車両単独-8 転    倒</t>
  </si>
  <si>
    <t>実兄</t>
  </si>
  <si>
    <t>車両単独-9 路外逸脱</t>
  </si>
  <si>
    <t>実弟</t>
  </si>
  <si>
    <t>車両単独-10 衝   突</t>
  </si>
  <si>
    <t>実姉</t>
  </si>
  <si>
    <t>車両単独-11 そ の 他</t>
  </si>
  <si>
    <t>実妹</t>
  </si>
  <si>
    <t>12 踏    切</t>
  </si>
  <si>
    <t>義兄</t>
  </si>
  <si>
    <t>13 不明(調査中)</t>
  </si>
  <si>
    <t>義弟</t>
  </si>
  <si>
    <t>14 そ の 他</t>
  </si>
  <si>
    <t>義姉</t>
  </si>
  <si>
    <t>義妹</t>
  </si>
  <si>
    <t>実祖父</t>
  </si>
  <si>
    <t>義祖父</t>
  </si>
  <si>
    <t>実祖母</t>
  </si>
  <si>
    <t>義祖母</t>
  </si>
  <si>
    <t>労務8</t>
  </si>
  <si>
    <t>欠勤届</t>
  </si>
  <si>
    <t>申請日</t>
  </si>
  <si>
    <t>承認日</t>
  </si>
  <si>
    <t>所属(部）</t>
  </si>
  <si>
    <t xml:space="preserve">所属（課） </t>
  </si>
  <si>
    <t>氏名</t>
  </si>
  <si>
    <t>年月日ST</t>
  </si>
  <si>
    <t>年月日ED</t>
  </si>
  <si>
    <t>日間</t>
  </si>
  <si>
    <t>j5</t>
  </si>
  <si>
    <t>J7</t>
  </si>
  <si>
    <t>c10</t>
  </si>
  <si>
    <t>c11</t>
  </si>
  <si>
    <t>c13</t>
  </si>
  <si>
    <t>e17</t>
  </si>
  <si>
    <t>e19</t>
  </si>
  <si>
    <t>h18</t>
  </si>
  <si>
    <t>労務9</t>
  </si>
  <si>
    <t>休暇届</t>
  </si>
  <si>
    <t>区別</t>
  </si>
  <si>
    <t>J5</t>
  </si>
  <si>
    <t>radiobutton</t>
  </si>
  <si>
    <t>e16</t>
  </si>
  <si>
    <t>e18</t>
  </si>
  <si>
    <t>h17</t>
  </si>
  <si>
    <t>外出</t>
  </si>
  <si>
    <t>遅刻</t>
  </si>
  <si>
    <t>早退</t>
  </si>
  <si>
    <t>労務10</t>
  </si>
  <si>
    <t>遅刻早退外出願</t>
  </si>
  <si>
    <t>年月日</t>
  </si>
  <si>
    <t>時分ST</t>
  </si>
  <si>
    <t>時分ED</t>
  </si>
  <si>
    <t>時間</t>
  </si>
  <si>
    <t>時分</t>
  </si>
  <si>
    <t>J6</t>
  </si>
  <si>
    <t>J8</t>
  </si>
  <si>
    <t>c12</t>
  </si>
  <si>
    <t>c14</t>
  </si>
  <si>
    <t>checkbox</t>
  </si>
  <si>
    <t>e26</t>
  </si>
  <si>
    <t>e27</t>
  </si>
  <si>
    <t>e28</t>
  </si>
  <si>
    <t>h27</t>
  </si>
  <si>
    <t>h19</t>
  </si>
  <si>
    <t>e22</t>
  </si>
  <si>
    <t>e23</t>
  </si>
  <si>
    <t>h23</t>
  </si>
  <si>
    <t>労務10-1</t>
  </si>
  <si>
    <t>届書</t>
  </si>
  <si>
    <t>備考</t>
  </si>
  <si>
    <t>d6</t>
  </si>
  <si>
    <t>j6</t>
  </si>
  <si>
    <t>c9</t>
  </si>
  <si>
    <t>e20</t>
  </si>
  <si>
    <t>h20</t>
  </si>
  <si>
    <t>J20</t>
  </si>
  <si>
    <t>j23</t>
  </si>
  <si>
    <t>労務29-1</t>
  </si>
  <si>
    <t>休日出勤</t>
  </si>
  <si>
    <t>j8</t>
  </si>
  <si>
    <t>D17</t>
  </si>
  <si>
    <t>F17</t>
  </si>
  <si>
    <t>H17</t>
  </si>
  <si>
    <t>J17</t>
  </si>
  <si>
    <t>労務30</t>
  </si>
  <si>
    <t>住所変更届</t>
  </si>
  <si>
    <t>変更日</t>
  </si>
  <si>
    <t>新住所</t>
  </si>
  <si>
    <t>アパート名</t>
  </si>
  <si>
    <t>電話番号</t>
  </si>
  <si>
    <t>c4</t>
  </si>
  <si>
    <t>e10</t>
  </si>
  <si>
    <t>h4</t>
  </si>
  <si>
    <t>h5</t>
  </si>
  <si>
    <t>h7</t>
  </si>
  <si>
    <t>c12-13</t>
  </si>
  <si>
    <t>c17-h17</t>
  </si>
  <si>
    <t>i12-13</t>
  </si>
  <si>
    <t>承　認　欄</t>
  </si>
  <si>
    <t xml:space="preserve">    年    月    日</t>
  </si>
  <si>
    <t>曜日</t>
  </si>
  <si>
    <t xml:space="preserve"> 到（帰）</t>
  </si>
  <si>
    <t xml:space="preserve"> 着 時 間</t>
  </si>
  <si>
    <t>自動車55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</si>
</sst>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&quot;度&quot;"/>
    <numFmt numFmtId="177" formatCode="d"/>
    <numFmt numFmtId="178" formatCode="\(aaa\)"/>
    <numFmt numFmtId="179" formatCode="d;;"/>
    <numFmt numFmtId="180" formatCode="\(aaa\);;"/>
    <numFmt numFmtId="181" formatCode="0_ "/>
    <numFmt numFmtId="182" formatCode="m/d"/>
    <numFmt numFmtId="183" formatCode="yyyy/m/d\ h:mm\ AM/PM"/>
    <numFmt numFmtId="184" formatCode="&quot;\&quot;#,##0;[Red]&quot;\&quot;#,##0"/>
  </numFmts>
  <fonts count="20">
    <font>
      <sz val="11"/>
      <name val="ＭＳ Ｐゴシック"/>
      <family val="3"/>
    </font>
    <font>
      <sz val="11"/>
      <color indexed="18"/>
      <name val="ＭＳ Ｐゴシック"/>
      <family val="3"/>
    </font>
    <font>
      <sz val="11"/>
      <color indexed="16"/>
      <name val="ＭＳ Ｐゴシック"/>
      <family val="3"/>
    </font>
    <font>
      <sz val="11"/>
      <color indexed="32"/>
      <name val="ＭＳ Ｐゴシック"/>
      <family val="3"/>
    </font>
    <font>
      <sz val="11"/>
      <color indexed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indexed="15"/>
      <name val="ＭＳ Ｐゴシック"/>
      <family val="3"/>
    </font>
    <font>
      <sz val="11"/>
      <color indexed="49"/>
      <name val="ＭＳ Ｐゴシック"/>
      <family val="3"/>
    </font>
    <font>
      <sz val="11"/>
      <color indexed="34"/>
      <name val="ＭＳ Ｐゴシック"/>
      <family val="3"/>
    </font>
    <font>
      <sz val="11"/>
      <color indexed="4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56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horizontal="centerContinuous" vertical="center"/>
    </xf>
    <xf numFmtId="0" fontId="15" fillId="0" borderId="22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40" xfId="0" applyFont="1" applyBorder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8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3" fillId="0" borderId="32" xfId="0" applyFont="1" applyBorder="1" applyAlignment="1">
      <alignment horizontal="left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43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5" fillId="0" borderId="5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49" fontId="13" fillId="0" borderId="60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58" fontId="13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3" fillId="0" borderId="49" xfId="0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34</xdr:row>
      <xdr:rowOff>47625</xdr:rowOff>
    </xdr:from>
    <xdr:to>
      <xdr:col>14</xdr:col>
      <xdr:colOff>257175</xdr:colOff>
      <xdr:row>34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6181725"/>
          <a:ext cx="476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4.50390625" style="99" customWidth="1"/>
    <col min="3" max="3" width="22.75390625" style="99" customWidth="1"/>
    <col min="4" max="4" width="6.125" style="99" customWidth="1"/>
    <col min="5" max="7" width="9.00390625" style="99" customWidth="1"/>
    <col min="8" max="9" width="4.50390625" style="99" customWidth="1"/>
    <col min="10" max="10" width="17.50390625" style="99" customWidth="1"/>
    <col min="11" max="11" width="3.375" style="99" customWidth="1"/>
    <col min="12" max="12" width="9.00390625" style="99" customWidth="1"/>
    <col min="13" max="13" width="9.75390625" style="99" customWidth="1"/>
    <col min="14" max="16384" width="9.00390625" style="99" customWidth="1"/>
  </cols>
  <sheetData>
    <row r="1" spans="1:3" ht="14.25">
      <c r="A1" s="76" t="s">
        <v>0</v>
      </c>
      <c r="B1" s="113"/>
      <c r="C1" s="113"/>
    </row>
    <row r="2" spans="6:15" ht="23.25" customHeight="1" thickBot="1">
      <c r="F2" s="97" t="s">
        <v>1</v>
      </c>
      <c r="G2" s="97"/>
      <c r="H2" s="97"/>
      <c r="I2" s="51"/>
      <c r="L2" s="170" t="s">
        <v>207</v>
      </c>
      <c r="M2" s="52">
        <v>1</v>
      </c>
      <c r="N2" s="53">
        <v>2</v>
      </c>
      <c r="O2" s="54">
        <v>3</v>
      </c>
    </row>
    <row r="3" spans="1:15" ht="12" customHeight="1" thickTop="1">
      <c r="A3" s="96"/>
      <c r="B3" s="96"/>
      <c r="C3" s="96"/>
      <c r="G3" s="100"/>
      <c r="L3" s="171"/>
      <c r="M3" s="101"/>
      <c r="N3" s="102"/>
      <c r="O3" s="103"/>
    </row>
    <row r="4" spans="1:15" ht="27" customHeight="1">
      <c r="A4" s="161" t="s">
        <v>208</v>
      </c>
      <c r="B4" s="161"/>
      <c r="C4" s="161"/>
      <c r="D4" s="104"/>
      <c r="E4" s="105" t="s">
        <v>209</v>
      </c>
      <c r="G4" s="100"/>
      <c r="L4" s="171"/>
      <c r="M4" s="101"/>
      <c r="N4" s="102"/>
      <c r="O4" s="103"/>
    </row>
    <row r="5" spans="12:15" ht="14.25">
      <c r="L5" s="172"/>
      <c r="M5" s="106"/>
      <c r="N5" s="107"/>
      <c r="O5" s="108"/>
    </row>
    <row r="6" spans="12:15" ht="14.25">
      <c r="L6" s="112"/>
      <c r="M6" s="96"/>
      <c r="N6" s="96"/>
      <c r="O6" s="96"/>
    </row>
    <row r="7" spans="1:15" ht="13.5">
      <c r="A7" s="162" t="s">
        <v>2</v>
      </c>
      <c r="B7" s="163"/>
      <c r="C7" s="167" t="s">
        <v>3</v>
      </c>
      <c r="D7" s="163"/>
      <c r="E7" s="55" t="s">
        <v>4</v>
      </c>
      <c r="F7" s="56"/>
      <c r="G7" s="56"/>
      <c r="H7" s="149" t="s">
        <v>210</v>
      </c>
      <c r="I7" s="150"/>
      <c r="J7" s="120" t="s">
        <v>5</v>
      </c>
      <c r="K7" s="57"/>
      <c r="L7" s="112"/>
      <c r="M7" s="96"/>
      <c r="N7" s="96"/>
      <c r="O7" s="96"/>
    </row>
    <row r="8" spans="1:15" ht="13.5">
      <c r="A8" s="164" t="s">
        <v>6</v>
      </c>
      <c r="B8" s="165"/>
      <c r="C8" s="168"/>
      <c r="D8" s="165"/>
      <c r="E8" s="58" t="s">
        <v>7</v>
      </c>
      <c r="F8" s="59"/>
      <c r="G8" s="59"/>
      <c r="H8" s="151" t="s">
        <v>211</v>
      </c>
      <c r="I8" s="152"/>
      <c r="J8" s="121"/>
      <c r="K8" s="57"/>
      <c r="L8" s="112"/>
      <c r="M8" s="96"/>
      <c r="N8" s="96"/>
      <c r="O8" s="96"/>
    </row>
    <row r="9" spans="1:11" ht="13.5">
      <c r="A9" s="159"/>
      <c r="B9" s="131"/>
      <c r="C9" s="166"/>
      <c r="D9" s="122"/>
      <c r="E9" s="124"/>
      <c r="F9" s="125"/>
      <c r="G9" s="126"/>
      <c r="H9" s="131"/>
      <c r="I9" s="130"/>
      <c r="J9" s="132"/>
      <c r="K9" s="109"/>
    </row>
    <row r="10" spans="1:15" ht="13.5">
      <c r="A10" s="134"/>
      <c r="B10" s="115"/>
      <c r="C10" s="139"/>
      <c r="D10" s="123"/>
      <c r="E10" s="127"/>
      <c r="F10" s="128"/>
      <c r="G10" s="129"/>
      <c r="H10" s="115"/>
      <c r="I10" s="119"/>
      <c r="J10" s="117"/>
      <c r="K10" s="109"/>
      <c r="L10" s="110" t="s">
        <v>8</v>
      </c>
      <c r="M10" s="169"/>
      <c r="N10" s="169"/>
      <c r="O10" s="169"/>
    </row>
    <row r="11" spans="1:11" ht="13.5">
      <c r="A11" s="135"/>
      <c r="B11" s="114"/>
      <c r="C11" s="138"/>
      <c r="D11" s="140"/>
      <c r="E11" s="153"/>
      <c r="F11" s="154"/>
      <c r="G11" s="155"/>
      <c r="H11" s="114"/>
      <c r="I11" s="118"/>
      <c r="J11" s="116"/>
      <c r="K11" s="109"/>
    </row>
    <row r="12" spans="1:15" ht="13.5">
      <c r="A12" s="134"/>
      <c r="B12" s="115"/>
      <c r="C12" s="139"/>
      <c r="D12" s="123"/>
      <c r="E12" s="127"/>
      <c r="F12" s="128"/>
      <c r="G12" s="129"/>
      <c r="H12" s="115"/>
      <c r="I12" s="119"/>
      <c r="J12" s="117"/>
      <c r="K12" s="109"/>
      <c r="L12" s="110" t="s">
        <v>9</v>
      </c>
      <c r="M12" s="169"/>
      <c r="N12" s="169"/>
      <c r="O12" s="169"/>
    </row>
    <row r="13" spans="1:11" ht="13.5">
      <c r="A13" s="135"/>
      <c r="B13" s="114"/>
      <c r="C13" s="138"/>
      <c r="D13" s="140"/>
      <c r="E13" s="153"/>
      <c r="F13" s="154"/>
      <c r="G13" s="155"/>
      <c r="H13" s="114"/>
      <c r="I13" s="118"/>
      <c r="J13" s="116"/>
      <c r="K13" s="109"/>
    </row>
    <row r="14" spans="1:15" ht="13.5">
      <c r="A14" s="134"/>
      <c r="B14" s="115"/>
      <c r="C14" s="139"/>
      <c r="D14" s="123"/>
      <c r="E14" s="127"/>
      <c r="F14" s="128"/>
      <c r="G14" s="129"/>
      <c r="H14" s="115"/>
      <c r="I14" s="119"/>
      <c r="J14" s="117"/>
      <c r="K14" s="109"/>
      <c r="L14" s="110" t="s">
        <v>10</v>
      </c>
      <c r="M14" s="169"/>
      <c r="N14" s="169"/>
      <c r="O14" s="169"/>
    </row>
    <row r="15" spans="1:11" ht="13.5">
      <c r="A15" s="135"/>
      <c r="B15" s="114"/>
      <c r="C15" s="138"/>
      <c r="D15" s="140"/>
      <c r="E15" s="153"/>
      <c r="F15" s="154"/>
      <c r="G15" s="155"/>
      <c r="H15" s="114"/>
      <c r="I15" s="118"/>
      <c r="J15" s="116"/>
      <c r="K15" s="109"/>
    </row>
    <row r="16" spans="1:15" ht="13.5">
      <c r="A16" s="134"/>
      <c r="B16" s="115"/>
      <c r="C16" s="139"/>
      <c r="D16" s="123"/>
      <c r="E16" s="127"/>
      <c r="F16" s="128"/>
      <c r="G16" s="129"/>
      <c r="H16" s="115"/>
      <c r="I16" s="119"/>
      <c r="J16" s="117"/>
      <c r="K16" s="109"/>
      <c r="L16" s="110" t="s">
        <v>11</v>
      </c>
      <c r="M16" s="169"/>
      <c r="N16" s="169"/>
      <c r="O16" s="169"/>
    </row>
    <row r="17" spans="1:12" ht="13.5">
      <c r="A17" s="160"/>
      <c r="B17" s="114"/>
      <c r="C17" s="138"/>
      <c r="D17" s="140"/>
      <c r="E17" s="153"/>
      <c r="F17" s="154"/>
      <c r="G17" s="155"/>
      <c r="H17" s="114"/>
      <c r="I17" s="118"/>
      <c r="J17" s="116"/>
      <c r="K17" s="109"/>
      <c r="L17" s="111"/>
    </row>
    <row r="18" spans="1:15" ht="13.5">
      <c r="A18" s="160"/>
      <c r="B18" s="115"/>
      <c r="C18" s="139"/>
      <c r="D18" s="123"/>
      <c r="E18" s="127"/>
      <c r="F18" s="128"/>
      <c r="G18" s="129"/>
      <c r="H18" s="115"/>
      <c r="I18" s="119"/>
      <c r="J18" s="117"/>
      <c r="K18" s="109"/>
      <c r="L18" s="60" t="s">
        <v>12</v>
      </c>
      <c r="M18" s="61"/>
      <c r="N18" s="62"/>
      <c r="O18" s="63" t="s">
        <v>13</v>
      </c>
    </row>
    <row r="19" spans="1:15" ht="13.5">
      <c r="A19" s="160"/>
      <c r="B19" s="114"/>
      <c r="C19" s="138"/>
      <c r="D19" s="140"/>
      <c r="E19" s="153"/>
      <c r="F19" s="154"/>
      <c r="G19" s="155"/>
      <c r="H19" s="143"/>
      <c r="I19" s="143"/>
      <c r="J19" s="146"/>
      <c r="K19" s="109"/>
      <c r="L19" s="64" t="s">
        <v>14</v>
      </c>
      <c r="M19" s="65"/>
      <c r="N19" s="66"/>
      <c r="O19" s="67" t="s">
        <v>13</v>
      </c>
    </row>
    <row r="20" spans="1:15" ht="13.5">
      <c r="A20" s="160"/>
      <c r="B20" s="115"/>
      <c r="C20" s="139"/>
      <c r="D20" s="123"/>
      <c r="E20" s="127"/>
      <c r="F20" s="128"/>
      <c r="G20" s="129"/>
      <c r="H20" s="143"/>
      <c r="I20" s="143"/>
      <c r="J20" s="147"/>
      <c r="K20" s="109"/>
      <c r="L20" s="68" t="s">
        <v>15</v>
      </c>
      <c r="M20" s="69"/>
      <c r="N20" s="70"/>
      <c r="O20" s="71" t="s">
        <v>13</v>
      </c>
    </row>
    <row r="21" spans="1:15" ht="13.5">
      <c r="A21" s="133"/>
      <c r="B21" s="114"/>
      <c r="C21" s="138"/>
      <c r="D21" s="140"/>
      <c r="E21" s="153"/>
      <c r="F21" s="154"/>
      <c r="G21" s="155"/>
      <c r="H21" s="143"/>
      <c r="I21" s="143"/>
      <c r="J21" s="146"/>
      <c r="K21" s="109"/>
      <c r="L21" s="72" t="s">
        <v>16</v>
      </c>
      <c r="M21" s="73"/>
      <c r="N21" s="73"/>
      <c r="O21" s="74"/>
    </row>
    <row r="22" spans="1:15" ht="13.5">
      <c r="A22" s="134"/>
      <c r="B22" s="115"/>
      <c r="C22" s="139"/>
      <c r="D22" s="123"/>
      <c r="E22" s="127"/>
      <c r="F22" s="128"/>
      <c r="G22" s="129"/>
      <c r="H22" s="143"/>
      <c r="I22" s="143"/>
      <c r="J22" s="147"/>
      <c r="K22" s="109"/>
      <c r="L22" s="75" t="s">
        <v>17</v>
      </c>
      <c r="M22" s="76"/>
      <c r="N22" s="77"/>
      <c r="O22" s="78" t="s">
        <v>18</v>
      </c>
    </row>
    <row r="23" spans="1:15" ht="13.5">
      <c r="A23" s="133"/>
      <c r="B23" s="114"/>
      <c r="C23" s="138"/>
      <c r="D23" s="140"/>
      <c r="E23" s="153"/>
      <c r="F23" s="154"/>
      <c r="G23" s="155"/>
      <c r="H23" s="143"/>
      <c r="I23" s="143"/>
      <c r="J23" s="146"/>
      <c r="K23" s="109"/>
      <c r="L23" s="79" t="s">
        <v>19</v>
      </c>
      <c r="M23" s="80"/>
      <c r="N23" s="66"/>
      <c r="O23" s="67" t="s">
        <v>18</v>
      </c>
    </row>
    <row r="24" spans="1:15" ht="13.5">
      <c r="A24" s="134"/>
      <c r="B24" s="115"/>
      <c r="C24" s="139"/>
      <c r="D24" s="123"/>
      <c r="E24" s="127"/>
      <c r="F24" s="128"/>
      <c r="G24" s="129"/>
      <c r="H24" s="143"/>
      <c r="I24" s="143"/>
      <c r="J24" s="147"/>
      <c r="K24" s="109"/>
      <c r="L24" s="68" t="s">
        <v>20</v>
      </c>
      <c r="M24" s="69"/>
      <c r="N24" s="70"/>
      <c r="O24" s="67" t="s">
        <v>18</v>
      </c>
    </row>
    <row r="25" spans="1:15" ht="13.5">
      <c r="A25" s="133"/>
      <c r="B25" s="114"/>
      <c r="C25" s="138"/>
      <c r="D25" s="140"/>
      <c r="E25" s="153"/>
      <c r="F25" s="154"/>
      <c r="G25" s="155"/>
      <c r="H25" s="143"/>
      <c r="I25" s="143"/>
      <c r="J25" s="146"/>
      <c r="K25" s="109"/>
      <c r="L25" s="72" t="s">
        <v>21</v>
      </c>
      <c r="M25" s="73"/>
      <c r="N25" s="74"/>
      <c r="O25" s="81" t="s">
        <v>22</v>
      </c>
    </row>
    <row r="26" spans="1:15" ht="13.5">
      <c r="A26" s="134"/>
      <c r="B26" s="115"/>
      <c r="C26" s="139"/>
      <c r="D26" s="123"/>
      <c r="E26" s="127"/>
      <c r="F26" s="128"/>
      <c r="G26" s="129"/>
      <c r="H26" s="143"/>
      <c r="I26" s="143"/>
      <c r="J26" s="147"/>
      <c r="K26" s="109"/>
      <c r="L26" s="82" t="s">
        <v>23</v>
      </c>
      <c r="M26" s="83"/>
      <c r="N26" s="84"/>
      <c r="O26" s="85"/>
    </row>
    <row r="27" spans="1:15" ht="13.5">
      <c r="A27" s="133"/>
      <c r="B27" s="114"/>
      <c r="C27" s="138"/>
      <c r="D27" s="140"/>
      <c r="E27" s="153"/>
      <c r="F27" s="154"/>
      <c r="G27" s="155"/>
      <c r="H27" s="143"/>
      <c r="I27" s="143"/>
      <c r="J27" s="146"/>
      <c r="K27" s="109"/>
      <c r="L27" s="79" t="s">
        <v>24</v>
      </c>
      <c r="M27" s="80"/>
      <c r="N27" s="86"/>
      <c r="O27" s="87"/>
    </row>
    <row r="28" spans="1:15" ht="13.5">
      <c r="A28" s="134"/>
      <c r="B28" s="115"/>
      <c r="C28" s="139"/>
      <c r="D28" s="123"/>
      <c r="E28" s="127"/>
      <c r="F28" s="128"/>
      <c r="G28" s="129"/>
      <c r="H28" s="143"/>
      <c r="I28" s="143"/>
      <c r="J28" s="147"/>
      <c r="K28" s="109"/>
      <c r="L28" s="79" t="s">
        <v>25</v>
      </c>
      <c r="M28" s="80"/>
      <c r="N28" s="86"/>
      <c r="O28" s="88" t="s">
        <v>26</v>
      </c>
    </row>
    <row r="29" spans="1:15" ht="13.5">
      <c r="A29" s="133"/>
      <c r="B29" s="114"/>
      <c r="C29" s="138"/>
      <c r="D29" s="140"/>
      <c r="E29" s="153"/>
      <c r="F29" s="154"/>
      <c r="G29" s="155"/>
      <c r="H29" s="143"/>
      <c r="I29" s="143"/>
      <c r="J29" s="146"/>
      <c r="K29" s="109"/>
      <c r="L29" s="79" t="s">
        <v>27</v>
      </c>
      <c r="M29" s="80"/>
      <c r="N29" s="89"/>
      <c r="O29" s="90"/>
    </row>
    <row r="30" spans="1:15" ht="13.5">
      <c r="A30" s="134"/>
      <c r="B30" s="115"/>
      <c r="C30" s="139"/>
      <c r="D30" s="123"/>
      <c r="E30" s="127"/>
      <c r="F30" s="128"/>
      <c r="G30" s="129"/>
      <c r="H30" s="143"/>
      <c r="I30" s="143"/>
      <c r="J30" s="147"/>
      <c r="K30" s="109"/>
      <c r="L30" s="79" t="s">
        <v>28</v>
      </c>
      <c r="M30" s="80"/>
      <c r="N30" s="89"/>
      <c r="O30" s="91"/>
    </row>
    <row r="31" spans="1:15" ht="13.5">
      <c r="A31" s="133"/>
      <c r="B31" s="114"/>
      <c r="C31" s="138"/>
      <c r="D31" s="140"/>
      <c r="E31" s="153"/>
      <c r="F31" s="154"/>
      <c r="G31" s="155"/>
      <c r="H31" s="143"/>
      <c r="I31" s="143"/>
      <c r="J31" s="146"/>
      <c r="K31" s="109"/>
      <c r="L31" s="79" t="s">
        <v>29</v>
      </c>
      <c r="M31" s="80"/>
      <c r="N31" s="89"/>
      <c r="O31" s="92"/>
    </row>
    <row r="32" spans="1:15" ht="13.5">
      <c r="A32" s="134"/>
      <c r="B32" s="115"/>
      <c r="C32" s="139"/>
      <c r="D32" s="123"/>
      <c r="E32" s="127"/>
      <c r="F32" s="128"/>
      <c r="G32" s="129"/>
      <c r="H32" s="143"/>
      <c r="I32" s="143"/>
      <c r="J32" s="147"/>
      <c r="K32" s="109"/>
      <c r="L32" s="79" t="s">
        <v>30</v>
      </c>
      <c r="M32" s="80"/>
      <c r="N32" s="89"/>
      <c r="O32" s="90"/>
    </row>
    <row r="33" spans="1:15" ht="13.5">
      <c r="A33" s="135"/>
      <c r="B33" s="114"/>
      <c r="C33" s="138"/>
      <c r="D33" s="140"/>
      <c r="E33" s="153"/>
      <c r="F33" s="154"/>
      <c r="G33" s="155"/>
      <c r="H33" s="144"/>
      <c r="I33" s="144"/>
      <c r="J33" s="116"/>
      <c r="K33" s="109"/>
      <c r="L33" s="79" t="s">
        <v>31</v>
      </c>
      <c r="M33" s="80"/>
      <c r="N33" s="89"/>
      <c r="O33" s="90"/>
    </row>
    <row r="34" spans="1:15" ht="13.5">
      <c r="A34" s="136"/>
      <c r="B34" s="137"/>
      <c r="C34" s="141"/>
      <c r="D34" s="142"/>
      <c r="E34" s="156"/>
      <c r="F34" s="157"/>
      <c r="G34" s="158"/>
      <c r="H34" s="145"/>
      <c r="I34" s="145"/>
      <c r="J34" s="148"/>
      <c r="K34" s="109"/>
      <c r="L34" s="93" t="s">
        <v>32</v>
      </c>
      <c r="M34" s="94"/>
      <c r="N34" s="95"/>
      <c r="O34" s="91"/>
    </row>
    <row r="35" ht="13.5">
      <c r="O35" s="98" t="s">
        <v>212</v>
      </c>
    </row>
    <row r="37" ht="13.5">
      <c r="O37" s="98"/>
    </row>
  </sheetData>
  <mergeCells count="117">
    <mergeCell ref="M16:O16"/>
    <mergeCell ref="L2:L5"/>
    <mergeCell ref="M10:O10"/>
    <mergeCell ref="M12:O12"/>
    <mergeCell ref="M14:O14"/>
    <mergeCell ref="A4:C4"/>
    <mergeCell ref="A7:B7"/>
    <mergeCell ref="A8:B8"/>
    <mergeCell ref="B9:B10"/>
    <mergeCell ref="C9:C10"/>
    <mergeCell ref="C7:D8"/>
    <mergeCell ref="A21:A22"/>
    <mergeCell ref="B17:B18"/>
    <mergeCell ref="A17:A18"/>
    <mergeCell ref="C11:C12"/>
    <mergeCell ref="C19:C20"/>
    <mergeCell ref="A19:A20"/>
    <mergeCell ref="B19:B20"/>
    <mergeCell ref="A15:A16"/>
    <mergeCell ref="B13:B14"/>
    <mergeCell ref="B15:B16"/>
    <mergeCell ref="D11:D12"/>
    <mergeCell ref="A9:A10"/>
    <mergeCell ref="A11:A12"/>
    <mergeCell ref="B11:B12"/>
    <mergeCell ref="A13:A14"/>
    <mergeCell ref="E31:G32"/>
    <mergeCell ref="E33:G34"/>
    <mergeCell ref="C13:C14"/>
    <mergeCell ref="C15:C16"/>
    <mergeCell ref="C17:C18"/>
    <mergeCell ref="D13:D14"/>
    <mergeCell ref="D15:D16"/>
    <mergeCell ref="D17:D18"/>
    <mergeCell ref="D19:D20"/>
    <mergeCell ref="E29:G30"/>
    <mergeCell ref="E15:G16"/>
    <mergeCell ref="E17:G18"/>
    <mergeCell ref="E19:G20"/>
    <mergeCell ref="E21:G22"/>
    <mergeCell ref="E23:G24"/>
    <mergeCell ref="E25:G26"/>
    <mergeCell ref="E27:G28"/>
    <mergeCell ref="J11:J12"/>
    <mergeCell ref="I11:I12"/>
    <mergeCell ref="H11:H12"/>
    <mergeCell ref="E13:G14"/>
    <mergeCell ref="H7:I7"/>
    <mergeCell ref="H8:I8"/>
    <mergeCell ref="E11:G12"/>
    <mergeCell ref="I15:I16"/>
    <mergeCell ref="J15:J16"/>
    <mergeCell ref="H15:H16"/>
    <mergeCell ref="H17:H18"/>
    <mergeCell ref="I17:I18"/>
    <mergeCell ref="J17:J18"/>
    <mergeCell ref="J21:J22"/>
    <mergeCell ref="J19:J20"/>
    <mergeCell ref="J23:J24"/>
    <mergeCell ref="J25:J26"/>
    <mergeCell ref="J27:J28"/>
    <mergeCell ref="J29:J30"/>
    <mergeCell ref="J31:J32"/>
    <mergeCell ref="J33:J34"/>
    <mergeCell ref="I33:I34"/>
    <mergeCell ref="H33:H34"/>
    <mergeCell ref="H31:H32"/>
    <mergeCell ref="H29:H30"/>
    <mergeCell ref="H27:H28"/>
    <mergeCell ref="H25:H26"/>
    <mergeCell ref="H23:H24"/>
    <mergeCell ref="H21:H22"/>
    <mergeCell ref="H19:H20"/>
    <mergeCell ref="I19:I20"/>
    <mergeCell ref="I21:I22"/>
    <mergeCell ref="I23:I24"/>
    <mergeCell ref="I25:I26"/>
    <mergeCell ref="I27:I28"/>
    <mergeCell ref="I29:I30"/>
    <mergeCell ref="I31:I32"/>
    <mergeCell ref="C33:C34"/>
    <mergeCell ref="D33:D34"/>
    <mergeCell ref="C27:C28"/>
    <mergeCell ref="D27:D28"/>
    <mergeCell ref="C29:C30"/>
    <mergeCell ref="D29:D30"/>
    <mergeCell ref="B21:B22"/>
    <mergeCell ref="C31:C32"/>
    <mergeCell ref="D31:D32"/>
    <mergeCell ref="C23:C24"/>
    <mergeCell ref="D23:D24"/>
    <mergeCell ref="C25:C26"/>
    <mergeCell ref="D25:D26"/>
    <mergeCell ref="C21:C22"/>
    <mergeCell ref="D21:D22"/>
    <mergeCell ref="A33:A34"/>
    <mergeCell ref="B33:B34"/>
    <mergeCell ref="A27:A28"/>
    <mergeCell ref="B27:B28"/>
    <mergeCell ref="A29:A30"/>
    <mergeCell ref="B29:B30"/>
    <mergeCell ref="A31:A32"/>
    <mergeCell ref="B31:B32"/>
    <mergeCell ref="A23:A24"/>
    <mergeCell ref="B23:B24"/>
    <mergeCell ref="A25:A26"/>
    <mergeCell ref="B25:B26"/>
    <mergeCell ref="B1:C1"/>
    <mergeCell ref="H13:H14"/>
    <mergeCell ref="J13:J14"/>
    <mergeCell ref="I13:I14"/>
    <mergeCell ref="J7:J8"/>
    <mergeCell ref="D9:D10"/>
    <mergeCell ref="E9:G10"/>
    <mergeCell ref="I9:I10"/>
    <mergeCell ref="H9:H10"/>
    <mergeCell ref="J9:J10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showGridLines="0" workbookViewId="0" topLeftCell="A1">
      <selection activeCell="A1" sqref="A1"/>
    </sheetView>
  </sheetViews>
  <sheetFormatPr defaultColWidth="9.00390625" defaultRowHeight="13.5"/>
  <cols>
    <col min="14" max="16" width="9.00390625" style="1" customWidth="1"/>
  </cols>
  <sheetData>
    <row r="1" spans="1:13" ht="13.5">
      <c r="A1" s="38" t="s">
        <v>33</v>
      </c>
      <c r="B1" s="38"/>
      <c r="C1" s="38"/>
      <c r="D1" s="39" t="s">
        <v>34</v>
      </c>
      <c r="E1" s="38" t="s">
        <v>35</v>
      </c>
      <c r="F1" s="38"/>
      <c r="G1" s="38"/>
      <c r="H1" s="38"/>
      <c r="I1" s="38"/>
      <c r="J1" s="39" t="s">
        <v>36</v>
      </c>
      <c r="K1" s="40" t="s">
        <v>37</v>
      </c>
      <c r="L1" s="41"/>
      <c r="M1" s="42"/>
    </row>
    <row r="2" spans="1:13" ht="13.5">
      <c r="A2" s="38"/>
      <c r="B2" s="38"/>
      <c r="C2" s="38"/>
      <c r="D2" s="43"/>
      <c r="E2" s="38"/>
      <c r="F2" s="38"/>
      <c r="G2" s="38"/>
      <c r="H2" s="38"/>
      <c r="I2" s="38"/>
      <c r="J2" s="43"/>
      <c r="K2" s="44"/>
      <c r="L2" s="38"/>
      <c r="M2" s="45"/>
    </row>
    <row r="3" spans="1:13" ht="13.5">
      <c r="A3" s="38" t="s">
        <v>38</v>
      </c>
      <c r="B3" s="38" t="s">
        <v>39</v>
      </c>
      <c r="C3" s="38" t="s">
        <v>40</v>
      </c>
      <c r="D3" s="43" t="s">
        <v>41</v>
      </c>
      <c r="E3" s="38" t="s">
        <v>42</v>
      </c>
      <c r="F3" s="38" t="s">
        <v>43</v>
      </c>
      <c r="G3" s="38" t="s">
        <v>44</v>
      </c>
      <c r="H3" s="38" t="s">
        <v>45</v>
      </c>
      <c r="I3" s="38" t="s">
        <v>46</v>
      </c>
      <c r="J3" s="43" t="s">
        <v>47</v>
      </c>
      <c r="K3" s="44" t="s">
        <v>48</v>
      </c>
      <c r="L3" s="38" t="s">
        <v>49</v>
      </c>
      <c r="M3" s="45" t="s">
        <v>50</v>
      </c>
    </row>
    <row r="4" spans="1:13" ht="13.5">
      <c r="A4" s="38">
        <v>1</v>
      </c>
      <c r="B4" s="38">
        <v>1</v>
      </c>
      <c r="C4" s="38">
        <v>1</v>
      </c>
      <c r="D4" s="43">
        <v>2</v>
      </c>
      <c r="E4" s="38">
        <v>1</v>
      </c>
      <c r="F4" s="38">
        <v>1</v>
      </c>
      <c r="G4" s="38">
        <v>1</v>
      </c>
      <c r="H4" s="38">
        <v>1</v>
      </c>
      <c r="I4" s="38">
        <v>1</v>
      </c>
      <c r="J4" s="43">
        <v>1</v>
      </c>
      <c r="K4" s="44">
        <v>7</v>
      </c>
      <c r="L4" s="38">
        <v>3</v>
      </c>
      <c r="M4" s="45">
        <v>1</v>
      </c>
    </row>
    <row r="5" spans="1:13" ht="13.5">
      <c r="A5" s="38" t="s">
        <v>51</v>
      </c>
      <c r="B5" s="38" t="s">
        <v>52</v>
      </c>
      <c r="C5" s="38" t="s">
        <v>53</v>
      </c>
      <c r="D5" s="43" t="s">
        <v>54</v>
      </c>
      <c r="E5" s="38" t="s">
        <v>55</v>
      </c>
      <c r="F5" s="38" t="s">
        <v>56</v>
      </c>
      <c r="G5" s="38" t="s">
        <v>57</v>
      </c>
      <c r="H5" s="38" t="s">
        <v>58</v>
      </c>
      <c r="I5" s="38" t="s">
        <v>59</v>
      </c>
      <c r="J5" s="43" t="s">
        <v>60</v>
      </c>
      <c r="K5" s="44" t="s">
        <v>61</v>
      </c>
      <c r="L5" s="38" t="s">
        <v>62</v>
      </c>
      <c r="M5" s="45" t="s">
        <v>62</v>
      </c>
    </row>
    <row r="6" spans="1:13" ht="13.5">
      <c r="A6" s="38" t="s">
        <v>63</v>
      </c>
      <c r="B6" s="38" t="s">
        <v>64</v>
      </c>
      <c r="C6" s="38" t="s">
        <v>65</v>
      </c>
      <c r="D6" s="43" t="s">
        <v>66</v>
      </c>
      <c r="E6" s="38" t="s">
        <v>67</v>
      </c>
      <c r="F6" s="38" t="s">
        <v>68</v>
      </c>
      <c r="G6" s="38" t="s">
        <v>69</v>
      </c>
      <c r="H6" s="38" t="s">
        <v>70</v>
      </c>
      <c r="I6" s="38" t="s">
        <v>71</v>
      </c>
      <c r="J6" s="43" t="s">
        <v>72</v>
      </c>
      <c r="K6" s="44" t="s">
        <v>73</v>
      </c>
      <c r="L6" s="38" t="s">
        <v>74</v>
      </c>
      <c r="M6" s="45" t="s">
        <v>74</v>
      </c>
    </row>
    <row r="7" spans="1:13" ht="13.5">
      <c r="A7" s="38" t="s">
        <v>75</v>
      </c>
      <c r="B7" s="38" t="s">
        <v>76</v>
      </c>
      <c r="C7" s="38" t="s">
        <v>77</v>
      </c>
      <c r="D7" s="43" t="s">
        <v>78</v>
      </c>
      <c r="E7" s="38" t="s">
        <v>79</v>
      </c>
      <c r="F7" s="38" t="s">
        <v>80</v>
      </c>
      <c r="G7" s="38"/>
      <c r="H7" s="38" t="s">
        <v>81</v>
      </c>
      <c r="I7" s="38" t="s">
        <v>82</v>
      </c>
      <c r="J7" s="43" t="s">
        <v>83</v>
      </c>
      <c r="K7" s="44" t="s">
        <v>84</v>
      </c>
      <c r="L7" s="38" t="s">
        <v>85</v>
      </c>
      <c r="M7" s="45" t="s">
        <v>85</v>
      </c>
    </row>
    <row r="8" spans="1:13" ht="13.5">
      <c r="A8" s="38" t="s">
        <v>86</v>
      </c>
      <c r="B8" s="38" t="s">
        <v>87</v>
      </c>
      <c r="C8" s="38" t="s">
        <v>88</v>
      </c>
      <c r="D8" s="43" t="s">
        <v>89</v>
      </c>
      <c r="E8" s="38" t="s">
        <v>90</v>
      </c>
      <c r="F8" s="38"/>
      <c r="G8" s="38"/>
      <c r="H8" s="38"/>
      <c r="I8" s="38" t="s">
        <v>91</v>
      </c>
      <c r="J8" s="43" t="s">
        <v>92</v>
      </c>
      <c r="K8" s="44" t="s">
        <v>93</v>
      </c>
      <c r="L8" s="38" t="s">
        <v>94</v>
      </c>
      <c r="M8" s="45" t="s">
        <v>94</v>
      </c>
    </row>
    <row r="9" spans="1:13" ht="13.5">
      <c r="A9" s="38" t="s">
        <v>95</v>
      </c>
      <c r="B9" s="38"/>
      <c r="C9" s="38" t="s">
        <v>96</v>
      </c>
      <c r="D9" s="43" t="s">
        <v>97</v>
      </c>
      <c r="E9" s="38" t="s">
        <v>98</v>
      </c>
      <c r="F9" s="38"/>
      <c r="G9" s="38"/>
      <c r="H9" s="38"/>
      <c r="I9" s="38" t="s">
        <v>99</v>
      </c>
      <c r="J9" s="43"/>
      <c r="K9" s="44" t="s">
        <v>100</v>
      </c>
      <c r="L9" s="38"/>
      <c r="M9" s="45"/>
    </row>
    <row r="10" spans="1:13" ht="13.5">
      <c r="A10" s="38" t="s">
        <v>101</v>
      </c>
      <c r="B10" s="38"/>
      <c r="C10" s="38" t="s">
        <v>102</v>
      </c>
      <c r="D10" s="43"/>
      <c r="E10" s="38"/>
      <c r="F10" s="38"/>
      <c r="G10" s="38"/>
      <c r="H10" s="38"/>
      <c r="I10" s="38"/>
      <c r="J10" s="43"/>
      <c r="K10" s="44" t="s">
        <v>103</v>
      </c>
      <c r="L10" s="38"/>
      <c r="M10" s="45"/>
    </row>
    <row r="11" spans="1:13" ht="13.5">
      <c r="A11" s="38" t="s">
        <v>104</v>
      </c>
      <c r="B11" s="38"/>
      <c r="C11" s="38" t="s">
        <v>105</v>
      </c>
      <c r="D11" s="43"/>
      <c r="E11" s="38"/>
      <c r="F11" s="38"/>
      <c r="G11" s="38"/>
      <c r="H11" s="38"/>
      <c r="I11" s="38"/>
      <c r="J11" s="43"/>
      <c r="K11" s="44" t="s">
        <v>106</v>
      </c>
      <c r="L11" s="38"/>
      <c r="M11" s="45"/>
    </row>
    <row r="12" spans="1:13" ht="13.5">
      <c r="A12" s="38" t="s">
        <v>107</v>
      </c>
      <c r="B12" s="38"/>
      <c r="C12" s="38"/>
      <c r="D12" s="43"/>
      <c r="E12" s="38"/>
      <c r="F12" s="38"/>
      <c r="G12" s="38"/>
      <c r="H12" s="38"/>
      <c r="I12" s="38"/>
      <c r="J12" s="43"/>
      <c r="K12" s="44" t="s">
        <v>108</v>
      </c>
      <c r="L12" s="38"/>
      <c r="M12" s="45"/>
    </row>
    <row r="13" spans="1:13" ht="13.5">
      <c r="A13" s="38" t="s">
        <v>109</v>
      </c>
      <c r="B13" s="38"/>
      <c r="C13" s="38"/>
      <c r="D13" s="43"/>
      <c r="E13" s="38"/>
      <c r="F13" s="38"/>
      <c r="G13" s="38"/>
      <c r="H13" s="38"/>
      <c r="I13" s="38"/>
      <c r="J13" s="43"/>
      <c r="K13" s="44" t="s">
        <v>110</v>
      </c>
      <c r="L13" s="38"/>
      <c r="M13" s="45"/>
    </row>
    <row r="14" spans="1:13" ht="13.5">
      <c r="A14" s="38" t="s">
        <v>111</v>
      </c>
      <c r="B14" s="38"/>
      <c r="C14" s="38"/>
      <c r="D14" s="43"/>
      <c r="E14" s="38"/>
      <c r="F14" s="38"/>
      <c r="G14" s="38"/>
      <c r="H14" s="38"/>
      <c r="I14" s="38"/>
      <c r="J14" s="43"/>
      <c r="K14" s="44" t="s">
        <v>112</v>
      </c>
      <c r="L14" s="38"/>
      <c r="M14" s="45"/>
    </row>
    <row r="15" spans="1:13" ht="13.5">
      <c r="A15" s="38" t="s">
        <v>113</v>
      </c>
      <c r="B15" s="38"/>
      <c r="C15" s="38"/>
      <c r="D15" s="43"/>
      <c r="E15" s="38"/>
      <c r="F15" s="38"/>
      <c r="G15" s="38"/>
      <c r="H15" s="38"/>
      <c r="I15" s="38"/>
      <c r="J15" s="43"/>
      <c r="K15" s="44" t="s">
        <v>114</v>
      </c>
      <c r="L15" s="38"/>
      <c r="M15" s="45"/>
    </row>
    <row r="16" spans="1:13" ht="13.5">
      <c r="A16" s="38" t="s">
        <v>115</v>
      </c>
      <c r="B16" s="38"/>
      <c r="C16" s="38"/>
      <c r="D16" s="43"/>
      <c r="E16" s="38"/>
      <c r="F16" s="38"/>
      <c r="G16" s="38"/>
      <c r="H16" s="38"/>
      <c r="I16" s="38"/>
      <c r="J16" s="43"/>
      <c r="K16" s="44" t="s">
        <v>116</v>
      </c>
      <c r="L16" s="38"/>
      <c r="M16" s="45"/>
    </row>
    <row r="17" spans="1:13" ht="13.5">
      <c r="A17" s="38" t="s">
        <v>117</v>
      </c>
      <c r="B17" s="38"/>
      <c r="C17" s="46"/>
      <c r="D17" s="43"/>
      <c r="E17" s="38"/>
      <c r="F17" s="38"/>
      <c r="G17" s="38"/>
      <c r="H17" s="38"/>
      <c r="I17" s="38"/>
      <c r="J17" s="43"/>
      <c r="K17" s="44" t="s">
        <v>118</v>
      </c>
      <c r="L17" s="38"/>
      <c r="M17" s="45"/>
    </row>
    <row r="18" spans="1:13" ht="13.5">
      <c r="A18" s="38" t="s">
        <v>119</v>
      </c>
      <c r="B18" s="18"/>
      <c r="C18" s="18"/>
      <c r="D18" s="43"/>
      <c r="E18" s="38"/>
      <c r="F18" s="38"/>
      <c r="G18" s="38"/>
      <c r="H18" s="38"/>
      <c r="I18" s="38"/>
      <c r="J18" s="43"/>
      <c r="K18" s="44" t="s">
        <v>120</v>
      </c>
      <c r="L18" s="38"/>
      <c r="M18" s="45"/>
    </row>
    <row r="19" spans="1:13" ht="13.5">
      <c r="A19" s="38" t="s">
        <v>121</v>
      </c>
      <c r="B19" s="18"/>
      <c r="C19" s="18"/>
      <c r="D19" s="43"/>
      <c r="E19" s="38"/>
      <c r="F19" s="38"/>
      <c r="G19" s="38"/>
      <c r="H19" s="38"/>
      <c r="I19" s="38"/>
      <c r="J19" s="43"/>
      <c r="K19" s="44"/>
      <c r="L19" s="38"/>
      <c r="M19" s="45"/>
    </row>
    <row r="20" spans="1:13" ht="13.5">
      <c r="A20" s="38" t="s">
        <v>122</v>
      </c>
      <c r="B20" s="18"/>
      <c r="C20" s="18"/>
      <c r="D20" s="43"/>
      <c r="E20" s="38"/>
      <c r="F20" s="38"/>
      <c r="G20" s="38"/>
      <c r="H20" s="38"/>
      <c r="I20" s="38"/>
      <c r="J20" s="43"/>
      <c r="K20" s="44"/>
      <c r="L20" s="38"/>
      <c r="M20" s="45"/>
    </row>
    <row r="21" spans="1:13" ht="13.5">
      <c r="A21" s="38" t="s">
        <v>123</v>
      </c>
      <c r="B21" s="18"/>
      <c r="C21" s="18"/>
      <c r="D21" s="43"/>
      <c r="E21" s="38"/>
      <c r="F21" s="38"/>
      <c r="G21" s="38"/>
      <c r="H21" s="38"/>
      <c r="I21" s="38"/>
      <c r="J21" s="43"/>
      <c r="K21" s="44"/>
      <c r="L21" s="38"/>
      <c r="M21" s="45"/>
    </row>
    <row r="22" spans="1:13" ht="13.5">
      <c r="A22" s="38" t="s">
        <v>124</v>
      </c>
      <c r="B22" s="38"/>
      <c r="C22" s="18"/>
      <c r="D22" s="43"/>
      <c r="E22" s="38"/>
      <c r="F22" s="38"/>
      <c r="G22" s="38"/>
      <c r="H22" s="38"/>
      <c r="I22" s="38"/>
      <c r="J22" s="43"/>
      <c r="K22" s="44"/>
      <c r="L22" s="38"/>
      <c r="M22" s="45"/>
    </row>
    <row r="23" spans="1:13" ht="13.5">
      <c r="A23" s="38" t="s">
        <v>125</v>
      </c>
      <c r="B23" s="38"/>
      <c r="C23" s="38"/>
      <c r="D23" s="43"/>
      <c r="E23" s="38"/>
      <c r="F23" s="38"/>
      <c r="G23" s="38"/>
      <c r="H23" s="38"/>
      <c r="I23" s="38"/>
      <c r="J23" s="43"/>
      <c r="K23" s="44"/>
      <c r="L23" s="38"/>
      <c r="M23" s="45"/>
    </row>
    <row r="24" spans="1:13" ht="13.5">
      <c r="A24" s="38" t="s">
        <v>126</v>
      </c>
      <c r="B24" s="38"/>
      <c r="C24" s="38"/>
      <c r="D24" s="47"/>
      <c r="E24" s="38"/>
      <c r="F24" s="38"/>
      <c r="G24" s="38"/>
      <c r="H24" s="38"/>
      <c r="I24" s="38"/>
      <c r="J24" s="47"/>
      <c r="K24" s="48"/>
      <c r="L24" s="3"/>
      <c r="M24" s="49"/>
    </row>
    <row r="25" spans="1:13" ht="13.5">
      <c r="A25" s="50" t="str">
        <f>CONCATENATE("'","$","'","!",,"A",A4+4)</f>
        <v>'$'!A5</v>
      </c>
      <c r="B25" s="50" t="str">
        <f>CONCATENATE("'","$","'","!",,"B",B4+4)</f>
        <v>'$'!B5</v>
      </c>
      <c r="C25" s="50" t="str">
        <f>CONCATENATE("'","$","'","!",,"C",C4+4)</f>
        <v>'$'!C5</v>
      </c>
      <c r="D25" s="50" t="str">
        <f>CONCATENATE("'","$","'","!",,"D",D4+4)</f>
        <v>'$'!D6</v>
      </c>
      <c r="E25" s="50" t="str">
        <f>CONCATENATE("'","$","'","!",,"E",E4+4)</f>
        <v>'$'!E5</v>
      </c>
      <c r="F25" s="50" t="str">
        <f>CONCATENATE("'","$","'","!",,"F",F4+4)</f>
        <v>'$'!F5</v>
      </c>
      <c r="G25" s="50" t="str">
        <f>CONCATENATE("'","$","'","!",,"G",G4+4)</f>
        <v>'$'!G5</v>
      </c>
      <c r="H25" s="50" t="str">
        <f>CONCATENATE("'","$","'","!",,"H",H4+4)</f>
        <v>'$'!H5</v>
      </c>
      <c r="I25" s="50" t="str">
        <f>CONCATENATE("'","$","'","!",,"I",I4+4)</f>
        <v>'$'!I5</v>
      </c>
      <c r="J25" s="50" t="str">
        <f>CONCATENATE("'","$","'","!",,"j",J4+4)</f>
        <v>'$'!j5</v>
      </c>
      <c r="K25" s="50" t="str">
        <f>CONCATENATE("'","$","'","!",,"K",K4+4)</f>
        <v>'$'!K11</v>
      </c>
      <c r="L25" s="50" t="str">
        <f>CONCATENATE("'","$","'","!",,"L",L4+4)</f>
        <v>'$'!L7</v>
      </c>
      <c r="M25" s="50" t="str">
        <f>CONCATENATE("'","$","'","!",,"M",M4+4)</f>
        <v>'$'!M5</v>
      </c>
    </row>
    <row r="26" spans="1:13" ht="13.5">
      <c r="A26" s="50" t="str">
        <f ca="1">INDIRECT(A25)</f>
        <v>実父</v>
      </c>
      <c r="B26" s="50" t="str">
        <f ca="1" t="shared" si="0" ref="B26:M26">INDIRECT(B25)</f>
        <v>火災</v>
      </c>
      <c r="C26" s="50" t="str">
        <f ca="1" t="shared" si="0"/>
        <v>全焼</v>
      </c>
      <c r="D26" s="50" t="str">
        <f ca="1" t="shared" si="0"/>
        <v>修正決定</v>
      </c>
      <c r="E26" s="50" t="str">
        <f ca="1" t="shared" si="0"/>
        <v>活    版</v>
      </c>
      <c r="F26" s="50" t="str">
        <f ca="1" t="shared" si="0"/>
        <v>上    質</v>
      </c>
      <c r="G26" s="50" t="str">
        <f ca="1" t="shared" si="0"/>
        <v>白</v>
      </c>
      <c r="H26" s="50" t="str">
        <f ca="1" t="shared" si="0"/>
        <v>黒</v>
      </c>
      <c r="I26" s="50" t="str">
        <f ca="1" t="shared" si="0"/>
        <v>ばら</v>
      </c>
      <c r="J26" s="50" t="str">
        <f ca="1" t="shared" si="0"/>
        <v>購    入</v>
      </c>
      <c r="K26" s="50" t="str">
        <f ca="1" t="shared" si="0"/>
        <v>車両相互-7 そ の 他</v>
      </c>
      <c r="L26" s="50" t="str">
        <f ca="1" t="shared" si="0"/>
        <v>3 歩    行</v>
      </c>
      <c r="M26" s="50" t="str">
        <f ca="1" t="shared" si="0"/>
        <v>1 運    転</v>
      </c>
    </row>
    <row r="30" spans="1:22" ht="13.5">
      <c r="A30" s="4" t="s">
        <v>127</v>
      </c>
      <c r="B30" s="5" t="s">
        <v>128</v>
      </c>
      <c r="C30" s="10" t="s">
        <v>129</v>
      </c>
      <c r="D30" s="14" t="s">
        <v>130</v>
      </c>
      <c r="E30" s="10" t="s">
        <v>131</v>
      </c>
      <c r="F30" s="10" t="s">
        <v>132</v>
      </c>
      <c r="G30" s="10" t="s">
        <v>133</v>
      </c>
      <c r="H30" s="19"/>
      <c r="I30" s="22" t="s">
        <v>134</v>
      </c>
      <c r="J30" s="22" t="s">
        <v>135</v>
      </c>
      <c r="K30" s="22" t="s">
        <v>136</v>
      </c>
      <c r="L30" s="23"/>
      <c r="M30" s="23"/>
      <c r="N30" s="23"/>
      <c r="O30" s="23"/>
      <c r="P30" s="23"/>
      <c r="Q30" s="23"/>
      <c r="R30" s="32"/>
      <c r="S30" s="32"/>
      <c r="T30" s="32"/>
      <c r="U30" s="32"/>
      <c r="V30" s="33"/>
    </row>
    <row r="31" spans="1:22" ht="13.5">
      <c r="A31" s="6" t="s">
        <v>127</v>
      </c>
      <c r="B31" s="1"/>
      <c r="C31" s="11" t="s">
        <v>137</v>
      </c>
      <c r="D31" s="15" t="s">
        <v>138</v>
      </c>
      <c r="E31" s="11" t="s">
        <v>139</v>
      </c>
      <c r="F31" s="11" t="s">
        <v>140</v>
      </c>
      <c r="G31" s="11" t="s">
        <v>141</v>
      </c>
      <c r="H31" s="20"/>
      <c r="I31" s="24" t="s">
        <v>142</v>
      </c>
      <c r="J31" s="24" t="s">
        <v>143</v>
      </c>
      <c r="K31" s="24" t="s">
        <v>144</v>
      </c>
      <c r="L31" s="11"/>
      <c r="M31" s="11"/>
      <c r="N31" s="11"/>
      <c r="O31" s="11"/>
      <c r="P31" s="11"/>
      <c r="Q31" s="11"/>
      <c r="R31" s="9"/>
      <c r="S31" s="9"/>
      <c r="T31" s="9"/>
      <c r="U31" s="9"/>
      <c r="V31" s="34"/>
    </row>
    <row r="32" spans="1:22" ht="13.5">
      <c r="A32" s="6" t="s">
        <v>145</v>
      </c>
      <c r="B32" s="1" t="s">
        <v>146</v>
      </c>
      <c r="C32" s="12" t="s">
        <v>129</v>
      </c>
      <c r="D32" s="16" t="s">
        <v>130</v>
      </c>
      <c r="E32" s="12" t="s">
        <v>131</v>
      </c>
      <c r="F32" s="12" t="s">
        <v>132</v>
      </c>
      <c r="G32" s="12" t="s">
        <v>133</v>
      </c>
      <c r="H32" s="20" t="s">
        <v>147</v>
      </c>
      <c r="I32" s="24" t="s">
        <v>134</v>
      </c>
      <c r="J32" s="24" t="s">
        <v>135</v>
      </c>
      <c r="K32" s="24" t="s">
        <v>136</v>
      </c>
      <c r="L32" s="11"/>
      <c r="M32" s="11"/>
      <c r="N32" s="11"/>
      <c r="O32" s="11"/>
      <c r="P32" s="11"/>
      <c r="Q32" s="11"/>
      <c r="R32" s="9"/>
      <c r="S32" s="9"/>
      <c r="T32" s="9"/>
      <c r="U32" s="9"/>
      <c r="V32" s="34"/>
    </row>
    <row r="33" spans="1:22" ht="13.5">
      <c r="A33" s="6" t="s">
        <v>145</v>
      </c>
      <c r="B33" s="1"/>
      <c r="C33" s="11" t="s">
        <v>148</v>
      </c>
      <c r="D33" s="15" t="s">
        <v>138</v>
      </c>
      <c r="E33" s="11" t="s">
        <v>139</v>
      </c>
      <c r="F33" s="11" t="s">
        <v>140</v>
      </c>
      <c r="G33" s="11" t="s">
        <v>141</v>
      </c>
      <c r="H33" s="20" t="s">
        <v>149</v>
      </c>
      <c r="I33" s="24" t="s">
        <v>150</v>
      </c>
      <c r="J33" s="24" t="s">
        <v>151</v>
      </c>
      <c r="K33" s="24" t="s">
        <v>152</v>
      </c>
      <c r="L33" s="18"/>
      <c r="M33" s="18" t="s">
        <v>153</v>
      </c>
      <c r="N33" s="18"/>
      <c r="O33" s="18"/>
      <c r="P33" s="18"/>
      <c r="Q33" s="25"/>
      <c r="R33" s="25" t="s">
        <v>154</v>
      </c>
      <c r="S33" s="25"/>
      <c r="T33" s="26"/>
      <c r="U33" s="26" t="s">
        <v>155</v>
      </c>
      <c r="V33" s="35"/>
    </row>
    <row r="34" spans="1:22" ht="13.5">
      <c r="A34" s="6" t="s">
        <v>156</v>
      </c>
      <c r="B34" s="1" t="s">
        <v>157</v>
      </c>
      <c r="C34" s="12" t="s">
        <v>129</v>
      </c>
      <c r="D34" s="16" t="s">
        <v>130</v>
      </c>
      <c r="E34" s="12" t="s">
        <v>131</v>
      </c>
      <c r="F34" s="12" t="s">
        <v>132</v>
      </c>
      <c r="G34" s="12" t="s">
        <v>133</v>
      </c>
      <c r="H34" s="20" t="s">
        <v>147</v>
      </c>
      <c r="I34" s="11"/>
      <c r="J34" s="11"/>
      <c r="K34" s="11"/>
      <c r="L34" s="18" t="s">
        <v>158</v>
      </c>
      <c r="M34" s="18" t="s">
        <v>159</v>
      </c>
      <c r="N34" s="18" t="s">
        <v>160</v>
      </c>
      <c r="O34" s="18" t="s">
        <v>161</v>
      </c>
      <c r="P34" s="18" t="s">
        <v>147</v>
      </c>
      <c r="Q34" s="25" t="s">
        <v>158</v>
      </c>
      <c r="R34" s="25" t="s">
        <v>162</v>
      </c>
      <c r="S34" s="25" t="s">
        <v>161</v>
      </c>
      <c r="T34" s="26" t="s">
        <v>158</v>
      </c>
      <c r="U34" s="26" t="s">
        <v>162</v>
      </c>
      <c r="V34" s="35" t="s">
        <v>161</v>
      </c>
    </row>
    <row r="35" spans="1:22" ht="13.5">
      <c r="A35" s="6" t="s">
        <v>156</v>
      </c>
      <c r="B35" s="1"/>
      <c r="C35" s="11" t="s">
        <v>163</v>
      </c>
      <c r="D35" s="15" t="s">
        <v>164</v>
      </c>
      <c r="E35" s="11" t="s">
        <v>140</v>
      </c>
      <c r="F35" s="11" t="s">
        <v>165</v>
      </c>
      <c r="G35" s="11" t="s">
        <v>166</v>
      </c>
      <c r="H35" s="20" t="s">
        <v>167</v>
      </c>
      <c r="I35" s="11"/>
      <c r="J35" s="11"/>
      <c r="K35" s="11"/>
      <c r="L35" s="18" t="s">
        <v>168</v>
      </c>
      <c r="M35" s="18" t="s">
        <v>169</v>
      </c>
      <c r="N35" s="18" t="s">
        <v>170</v>
      </c>
      <c r="O35" s="18" t="s">
        <v>171</v>
      </c>
      <c r="P35" s="18" t="s">
        <v>149</v>
      </c>
      <c r="Q35" s="25" t="s">
        <v>151</v>
      </c>
      <c r="R35" s="25" t="s">
        <v>143</v>
      </c>
      <c r="S35" s="25" t="s">
        <v>172</v>
      </c>
      <c r="T35" s="26" t="s">
        <v>173</v>
      </c>
      <c r="U35" s="26" t="s">
        <v>174</v>
      </c>
      <c r="V35" s="35" t="s">
        <v>175</v>
      </c>
    </row>
    <row r="36" spans="1:22" ht="13.5">
      <c r="A36" s="6" t="s">
        <v>176</v>
      </c>
      <c r="B36" s="1" t="s">
        <v>177</v>
      </c>
      <c r="C36" s="12" t="s">
        <v>129</v>
      </c>
      <c r="D36" s="16" t="s">
        <v>130</v>
      </c>
      <c r="E36" s="12" t="s">
        <v>131</v>
      </c>
      <c r="F36" s="12" t="s">
        <v>132</v>
      </c>
      <c r="G36" s="12" t="s">
        <v>133</v>
      </c>
      <c r="H36" s="20" t="s">
        <v>147</v>
      </c>
      <c r="I36" s="27" t="s">
        <v>134</v>
      </c>
      <c r="J36" s="27" t="s">
        <v>135</v>
      </c>
      <c r="K36" s="27" t="s">
        <v>136</v>
      </c>
      <c r="L36" s="28" t="s">
        <v>158</v>
      </c>
      <c r="M36" s="28" t="s">
        <v>159</v>
      </c>
      <c r="N36" s="28" t="s">
        <v>160</v>
      </c>
      <c r="O36" s="28" t="s">
        <v>161</v>
      </c>
      <c r="P36" s="11"/>
      <c r="Q36" s="27" t="s">
        <v>178</v>
      </c>
      <c r="R36" s="9"/>
      <c r="S36" s="9"/>
      <c r="T36" s="9"/>
      <c r="U36" s="9"/>
      <c r="V36" s="34"/>
    </row>
    <row r="37" spans="1:22" ht="13.5">
      <c r="A37" s="6" t="s">
        <v>176</v>
      </c>
      <c r="B37" s="1"/>
      <c r="C37" s="11" t="s">
        <v>179</v>
      </c>
      <c r="D37" s="15" t="s">
        <v>180</v>
      </c>
      <c r="E37" s="11" t="s">
        <v>181</v>
      </c>
      <c r="F37" s="11" t="s">
        <v>139</v>
      </c>
      <c r="G37" s="11" t="s">
        <v>165</v>
      </c>
      <c r="H37" s="20" t="s">
        <v>149</v>
      </c>
      <c r="I37" s="27" t="s">
        <v>182</v>
      </c>
      <c r="J37" s="27" t="s">
        <v>183</v>
      </c>
      <c r="K37" s="27" t="s">
        <v>184</v>
      </c>
      <c r="L37" s="28" t="s">
        <v>173</v>
      </c>
      <c r="M37" s="28" t="s">
        <v>174</v>
      </c>
      <c r="N37" s="28" t="s">
        <v>175</v>
      </c>
      <c r="O37" s="28" t="s">
        <v>185</v>
      </c>
      <c r="P37" s="11"/>
      <c r="Q37" s="29"/>
      <c r="R37" s="9"/>
      <c r="S37" s="9"/>
      <c r="T37" s="9"/>
      <c r="U37" s="9"/>
      <c r="V37" s="34"/>
    </row>
    <row r="38" spans="1:22" ht="13.5">
      <c r="A38" s="6" t="s">
        <v>186</v>
      </c>
      <c r="B38" s="1" t="s">
        <v>187</v>
      </c>
      <c r="C38" s="12" t="s">
        <v>129</v>
      </c>
      <c r="D38" s="16" t="s">
        <v>130</v>
      </c>
      <c r="E38" s="12" t="s">
        <v>131</v>
      </c>
      <c r="F38" s="12" t="s">
        <v>132</v>
      </c>
      <c r="G38" s="12" t="s">
        <v>133</v>
      </c>
      <c r="H38" s="20" t="s">
        <v>147</v>
      </c>
      <c r="I38" s="11"/>
      <c r="J38" s="11"/>
      <c r="K38" s="11"/>
      <c r="L38" s="30" t="s">
        <v>158</v>
      </c>
      <c r="M38" s="30" t="s">
        <v>159</v>
      </c>
      <c r="N38" s="30" t="s">
        <v>160</v>
      </c>
      <c r="O38" s="30" t="s">
        <v>161</v>
      </c>
      <c r="P38" s="11"/>
      <c r="Q38" s="11"/>
      <c r="R38" s="9"/>
      <c r="S38" s="9"/>
      <c r="T38" s="9"/>
      <c r="U38" s="9"/>
      <c r="V38" s="34"/>
    </row>
    <row r="39" spans="1:22" ht="13.5">
      <c r="A39" s="8" t="s">
        <v>186</v>
      </c>
      <c r="B39" s="7"/>
      <c r="C39" s="13" t="s">
        <v>180</v>
      </c>
      <c r="D39" s="17" t="s">
        <v>188</v>
      </c>
      <c r="E39" s="13" t="s">
        <v>139</v>
      </c>
      <c r="F39" s="13" t="s">
        <v>140</v>
      </c>
      <c r="G39" s="13" t="s">
        <v>141</v>
      </c>
      <c r="H39" s="21" t="s">
        <v>167</v>
      </c>
      <c r="I39" s="13"/>
      <c r="J39" s="13"/>
      <c r="K39" s="13"/>
      <c r="L39" s="31" t="s">
        <v>189</v>
      </c>
      <c r="M39" s="31" t="s">
        <v>190</v>
      </c>
      <c r="N39" s="31" t="s">
        <v>191</v>
      </c>
      <c r="O39" s="31" t="s">
        <v>192</v>
      </c>
      <c r="P39" s="13"/>
      <c r="Q39" s="13"/>
      <c r="R39" s="36"/>
      <c r="S39" s="36"/>
      <c r="T39" s="36"/>
      <c r="U39" s="36"/>
      <c r="V39" s="37"/>
    </row>
    <row r="40" spans="1:17" ht="13.5">
      <c r="A40" t="s">
        <v>193</v>
      </c>
      <c r="B40" t="s">
        <v>194</v>
      </c>
      <c r="C40" s="12" t="s">
        <v>129</v>
      </c>
      <c r="D40" s="12" t="s">
        <v>195</v>
      </c>
      <c r="E40" s="12" t="s">
        <v>131</v>
      </c>
      <c r="F40" s="12" t="s">
        <v>132</v>
      </c>
      <c r="G40" s="12" t="s">
        <v>133</v>
      </c>
      <c r="H40" s="12" t="s">
        <v>196</v>
      </c>
      <c r="I40" s="12" t="s">
        <v>197</v>
      </c>
      <c r="J40" s="12" t="s">
        <v>198</v>
      </c>
      <c r="Q40" s="1"/>
    </row>
    <row r="41" spans="1:10" ht="13.5">
      <c r="A41" t="s">
        <v>193</v>
      </c>
      <c r="C41" s="2" t="s">
        <v>199</v>
      </c>
      <c r="D41" s="2" t="s">
        <v>200</v>
      </c>
      <c r="E41" s="2" t="s">
        <v>201</v>
      </c>
      <c r="F41" s="2" t="s">
        <v>202</v>
      </c>
      <c r="G41" s="2" t="s">
        <v>203</v>
      </c>
      <c r="H41" s="2" t="s">
        <v>204</v>
      </c>
      <c r="I41" s="2" t="s">
        <v>205</v>
      </c>
      <c r="J41" s="2" t="s">
        <v>206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株式会社日本法令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自動車運転日報</dc:title>
  <dc:subject/>
  <dc:creator>株式会社日本法令</dc:creator>
  <cp:keywords/>
  <dc:description/>
  <cp:lastModifiedBy>kikuchi.s</cp:lastModifiedBy>
  <cp:lastPrinted>2007-01-11T09:00:00Z</cp:lastPrinted>
  <dcterms:created xsi:type="dcterms:W3CDTF">2007-01-11T09:00:00Z</dcterms:created>
  <dcterms:modified xsi:type="dcterms:W3CDTF">2010-06-30T04:00:07Z</dcterms:modified>
  <cp:category/>
  <cp:version/>
  <cp:contentType/>
  <cp:contentStatus/>
</cp:coreProperties>
</file>